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avances 2017\"/>
    </mc:Choice>
  </mc:AlternateContent>
  <bookViews>
    <workbookView xWindow="0" yWindow="0" windowWidth="25200" windowHeight="11850"/>
  </bookViews>
  <sheets>
    <sheet name="SLP"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24" i="1" l="1"/>
  <c r="N24" i="1"/>
  <c r="T24" i="1" s="1"/>
  <c r="M24" i="1"/>
  <c r="K24" i="1"/>
  <c r="K23" i="1" s="1"/>
  <c r="J24" i="1"/>
  <c r="L24" i="1" s="1"/>
  <c r="H24" i="1"/>
  <c r="Q24" i="1" s="1"/>
  <c r="Q23" i="1" s="1"/>
  <c r="G24" i="1"/>
  <c r="I24" i="1" s="1"/>
  <c r="F24" i="1"/>
  <c r="N23" i="1"/>
  <c r="T23" i="1" s="1"/>
  <c r="M23" i="1"/>
  <c r="J23" i="1"/>
  <c r="L23" i="1" s="1"/>
  <c r="H23" i="1"/>
  <c r="D23" i="1"/>
  <c r="Q22" i="1"/>
  <c r="N22" i="1"/>
  <c r="M22" i="1"/>
  <c r="S22" i="1" s="1"/>
  <c r="K22" i="1"/>
  <c r="L22" i="1" s="1"/>
  <c r="J22" i="1"/>
  <c r="I22" i="1"/>
  <c r="H22" i="1"/>
  <c r="T22" i="1" s="1"/>
  <c r="G22" i="1"/>
  <c r="P22" i="1" s="1"/>
  <c r="R22" i="1" s="1"/>
  <c r="F22" i="1"/>
  <c r="P21" i="1"/>
  <c r="N21" i="1"/>
  <c r="O21" i="1" s="1"/>
  <c r="M21" i="1"/>
  <c r="L21" i="1"/>
  <c r="K21" i="1"/>
  <c r="J21" i="1"/>
  <c r="H21" i="1"/>
  <c r="H19" i="1" s="1"/>
  <c r="G21" i="1"/>
  <c r="S21" i="1" s="1"/>
  <c r="F21" i="1"/>
  <c r="O20" i="1"/>
  <c r="N20" i="1"/>
  <c r="T20" i="1" s="1"/>
  <c r="M20" i="1"/>
  <c r="M19" i="1" s="1"/>
  <c r="K20" i="1"/>
  <c r="Q20" i="1" s="1"/>
  <c r="J20" i="1"/>
  <c r="L20" i="1" s="1"/>
  <c r="H20" i="1"/>
  <c r="G20" i="1"/>
  <c r="I20" i="1" s="1"/>
  <c r="F20" i="1"/>
  <c r="N19" i="1"/>
  <c r="T19" i="1" s="1"/>
  <c r="J19" i="1"/>
  <c r="Q18" i="1"/>
  <c r="N18" i="1"/>
  <c r="T18" i="1" s="1"/>
  <c r="M18" i="1"/>
  <c r="S18" i="1" s="1"/>
  <c r="K18" i="1"/>
  <c r="L18" i="1" s="1"/>
  <c r="J18" i="1"/>
  <c r="I18" i="1"/>
  <c r="H18" i="1"/>
  <c r="G18" i="1"/>
  <c r="P18" i="1" s="1"/>
  <c r="R18" i="1" s="1"/>
  <c r="F18" i="1"/>
  <c r="P17" i="1"/>
  <c r="N17" i="1"/>
  <c r="M17" i="1"/>
  <c r="S17" i="1" s="1"/>
  <c r="L17" i="1"/>
  <c r="K17" i="1"/>
  <c r="J17" i="1"/>
  <c r="H17" i="1"/>
  <c r="H15" i="1" s="1"/>
  <c r="G17" i="1"/>
  <c r="I17" i="1" s="1"/>
  <c r="F17" i="1"/>
  <c r="O16" i="1"/>
  <c r="N16" i="1"/>
  <c r="T16" i="1" s="1"/>
  <c r="M16" i="1"/>
  <c r="M15" i="1" s="1"/>
  <c r="K16" i="1"/>
  <c r="Q16" i="1" s="1"/>
  <c r="J16" i="1"/>
  <c r="L16" i="1" s="1"/>
  <c r="H16" i="1"/>
  <c r="G16" i="1"/>
  <c r="I16" i="1" s="1"/>
  <c r="E15" i="1"/>
  <c r="F16" i="1"/>
  <c r="N15" i="1"/>
  <c r="T15" i="1" s="1"/>
  <c r="J15" i="1"/>
  <c r="Q14" i="1"/>
  <c r="N14" i="1"/>
  <c r="T14" i="1" s="1"/>
  <c r="M14" i="1"/>
  <c r="S14" i="1" s="1"/>
  <c r="K14" i="1"/>
  <c r="J14" i="1"/>
  <c r="L14" i="1" s="1"/>
  <c r="I14" i="1"/>
  <c r="H14" i="1"/>
  <c r="G14" i="1"/>
  <c r="P14" i="1" s="1"/>
  <c r="R14" i="1" s="1"/>
  <c r="F14" i="1"/>
  <c r="P13" i="1"/>
  <c r="N13" i="1"/>
  <c r="M13" i="1"/>
  <c r="S13" i="1" s="1"/>
  <c r="L13" i="1"/>
  <c r="K13" i="1"/>
  <c r="J13" i="1"/>
  <c r="H13" i="1"/>
  <c r="T13" i="1" s="1"/>
  <c r="G13" i="1"/>
  <c r="I13" i="1" s="1"/>
  <c r="F13" i="1"/>
  <c r="O12" i="1"/>
  <c r="N12" i="1"/>
  <c r="T12" i="1" s="1"/>
  <c r="M12" i="1"/>
  <c r="K12" i="1"/>
  <c r="Q12" i="1" s="1"/>
  <c r="J12" i="1"/>
  <c r="L12" i="1" s="1"/>
  <c r="H12" i="1"/>
  <c r="G12" i="1"/>
  <c r="G10" i="1" s="1"/>
  <c r="F12" i="1"/>
  <c r="N11" i="1"/>
  <c r="T11" i="1" s="1"/>
  <c r="M11" i="1"/>
  <c r="S11" i="1" s="1"/>
  <c r="K11" i="1"/>
  <c r="J11" i="1"/>
  <c r="P11" i="1" s="1"/>
  <c r="H11" i="1"/>
  <c r="Q11" i="1" s="1"/>
  <c r="G11" i="1"/>
  <c r="F11" i="1"/>
  <c r="D10" i="1"/>
  <c r="M10" i="1"/>
  <c r="S10" i="1" s="1"/>
  <c r="E10" i="1"/>
  <c r="V3" i="1"/>
  <c r="A3" i="1"/>
  <c r="V20" i="1" l="1"/>
  <c r="O15" i="1"/>
  <c r="V16" i="1"/>
  <c r="V21" i="1"/>
  <c r="F10" i="1"/>
  <c r="R11" i="1"/>
  <c r="V12" i="1"/>
  <c r="O19" i="1"/>
  <c r="R21" i="1"/>
  <c r="V24" i="1"/>
  <c r="S16" i="1"/>
  <c r="T17" i="1"/>
  <c r="S20" i="1"/>
  <c r="T21" i="1"/>
  <c r="S24" i="1"/>
  <c r="M8" i="1"/>
  <c r="J10" i="1"/>
  <c r="N10" i="1"/>
  <c r="O11" i="1"/>
  <c r="P12" i="1"/>
  <c r="R12" i="1" s="1"/>
  <c r="Q13" i="1"/>
  <c r="Q10" i="1" s="1"/>
  <c r="G15" i="1"/>
  <c r="I15" i="1" s="1"/>
  <c r="K15" i="1"/>
  <c r="L15" i="1" s="1"/>
  <c r="P16" i="1"/>
  <c r="Q17" i="1"/>
  <c r="R17" i="1" s="1"/>
  <c r="G19" i="1"/>
  <c r="I19" i="1" s="1"/>
  <c r="K19" i="1"/>
  <c r="L19" i="1" s="1"/>
  <c r="P20" i="1"/>
  <c r="I21" i="1"/>
  <c r="U21" i="1" s="1"/>
  <c r="Q21" i="1"/>
  <c r="Q19" i="1" s="1"/>
  <c r="G23" i="1"/>
  <c r="I23" i="1" s="1"/>
  <c r="O23" i="1"/>
  <c r="P24" i="1"/>
  <c r="S12" i="1"/>
  <c r="K10" i="1"/>
  <c r="K8" i="1" s="1"/>
  <c r="K6" i="1" s="1"/>
  <c r="I12" i="1"/>
  <c r="U12" i="1"/>
  <c r="O14" i="1"/>
  <c r="D15" i="1"/>
  <c r="F15" i="1" s="1"/>
  <c r="U16" i="1"/>
  <c r="O18" i="1"/>
  <c r="D19" i="1"/>
  <c r="D8" i="1" s="1"/>
  <c r="U20" i="1"/>
  <c r="O22" i="1"/>
  <c r="U24" i="1"/>
  <c r="O10" i="1"/>
  <c r="L11" i="1"/>
  <c r="H10" i="1"/>
  <c r="H8" i="1" s="1"/>
  <c r="H6" i="1" s="1"/>
  <c r="I11" i="1"/>
  <c r="O13" i="1"/>
  <c r="O17" i="1"/>
  <c r="E19" i="1"/>
  <c r="E23" i="1"/>
  <c r="F23" i="1" s="1"/>
  <c r="E8" i="1" l="1"/>
  <c r="E6" i="1" s="1"/>
  <c r="Q8" i="1"/>
  <c r="Q6" i="1" s="1"/>
  <c r="L10" i="1"/>
  <c r="J8" i="1"/>
  <c r="U19" i="1"/>
  <c r="F8" i="1"/>
  <c r="D6" i="1"/>
  <c r="F6" i="1" s="1"/>
  <c r="R13" i="1"/>
  <c r="S23" i="1"/>
  <c r="R24" i="1"/>
  <c r="P23" i="1"/>
  <c r="R23" i="1" s="1"/>
  <c r="Q15" i="1"/>
  <c r="V22" i="1"/>
  <c r="U22" i="1"/>
  <c r="R20" i="1"/>
  <c r="P19" i="1"/>
  <c r="R19" i="1" s="1"/>
  <c r="R16" i="1"/>
  <c r="P15" i="1"/>
  <c r="V17" i="1"/>
  <c r="U17" i="1"/>
  <c r="U11" i="1"/>
  <c r="V11" i="1"/>
  <c r="S19" i="1"/>
  <c r="I10" i="1"/>
  <c r="U15" i="1"/>
  <c r="V15" i="1"/>
  <c r="V18" i="1"/>
  <c r="U18" i="1"/>
  <c r="U23" i="1"/>
  <c r="V23" i="1"/>
  <c r="O8" i="1"/>
  <c r="M6" i="1"/>
  <c r="V13" i="1"/>
  <c r="U13" i="1"/>
  <c r="U10" i="1"/>
  <c r="V10" i="1"/>
  <c r="F19" i="1"/>
  <c r="V19" i="1" s="1"/>
  <c r="V14" i="1"/>
  <c r="U14" i="1"/>
  <c r="T10" i="1"/>
  <c r="N8" i="1"/>
  <c r="P10" i="1"/>
  <c r="G8" i="1"/>
  <c r="S8" i="1" s="1"/>
  <c r="S15" i="1"/>
  <c r="P8" i="1" l="1"/>
  <c r="R10" i="1"/>
  <c r="J6" i="1"/>
  <c r="L6" i="1" s="1"/>
  <c r="L8" i="1"/>
  <c r="G6" i="1"/>
  <c r="I6" i="1" s="1"/>
  <c r="I8" i="1"/>
  <c r="N6" i="1"/>
  <c r="T6" i="1" s="1"/>
  <c r="T8" i="1"/>
  <c r="R15" i="1"/>
  <c r="V8" i="1"/>
  <c r="U8" i="1"/>
  <c r="S6" i="1"/>
  <c r="O6" i="1" l="1"/>
  <c r="R8" i="1"/>
  <c r="P6" i="1"/>
  <c r="R6" i="1" s="1"/>
  <c r="V6" i="1" l="1"/>
  <c r="U6" i="1"/>
</calcChain>
</file>

<file path=xl/comments1.xml><?xml version="1.0" encoding="utf-8"?>
<comments xmlns="http://schemas.openxmlformats.org/spreadsheetml/2006/main">
  <authors>
    <author>JOSE PABLO CORTES TORRES</author>
  </authors>
  <commentList>
    <comment ref="D4" authorId="0" shapeId="0">
      <text>
        <r>
          <rPr>
            <sz val="9"/>
            <color indexed="81"/>
            <rFont val="Tahoma"/>
            <family val="2"/>
          </rPr>
          <t>Los recursos Convenidos o Asignados son los que atraves de un instrumento jurídico oficial, Convenio, Acuerdo, Anexo u Oficio por la UR se hayan destinado al Programa y Componente</t>
        </r>
      </text>
    </comment>
    <comment ref="G4" authorId="0" shapeId="0">
      <text>
        <r>
          <rPr>
            <b/>
            <sz val="9"/>
            <color indexed="81"/>
            <rFont val="Tahoma"/>
            <family val="2"/>
          </rPr>
          <t>Los recursos Radicados son aquellos que mediante una CLC, o pago directo de apoyos se hayan depositado u otorgado, a la Instancia Ejecutora o directamente al Beneficiario.</t>
        </r>
        <r>
          <rPr>
            <sz val="9"/>
            <color indexed="81"/>
            <rFont val="Tahoma"/>
            <family val="2"/>
          </rPr>
          <t xml:space="preserve">
</t>
        </r>
      </text>
    </comment>
    <comment ref="J4" authorId="0" shapeId="0">
      <text>
        <r>
          <rPr>
            <b/>
            <sz val="9"/>
            <color indexed="81"/>
            <rFont val="Tahoma"/>
            <family val="2"/>
          </rPr>
          <t xml:space="preserve">LEY FEDERAL DE PRESUPUESTO Y RESPONSABILIDAD HACENDARIA
TÍTULO PRIMERO
Disposiciones Generales
CAPÍTULO I
Objeto y Definiciones de la Ley, Reglas Generales y Ejecutores del Gasto
</t>
        </r>
        <r>
          <rPr>
            <sz val="9"/>
            <color indexed="81"/>
            <rFont val="Tahoma"/>
            <family val="2"/>
          </rPr>
          <t xml:space="preserve">Artículo 2.- Para efectos de esta Ley, se entenderá por:
XXXVI. Presupuesto devengado: el reconocimiento de las obligaciones de pago por parte de los ejecutores de gasto a favor de terceros, por los compromisos o requisitos cumplidos por éstos conforme a las disposiciones aplicables, así como de las obligaciones de pago que se derivan por mandato de tratados, leyes o decretos, así como resoluciones y sentencias definitivas, y las erogaciones a que se refiere el artículo 49 de esta Ley;
</t>
        </r>
      </text>
    </comment>
    <comment ref="M4" authorId="0" shapeId="0">
      <text>
        <r>
          <rPr>
            <b/>
            <sz val="9"/>
            <color indexed="81"/>
            <rFont val="Tahoma"/>
            <family val="2"/>
          </rPr>
          <t xml:space="preserve">LEY FEDERAL DE PRESUPUESTO Y RESPONSABILIDAD HACENDARIA
</t>
        </r>
        <r>
          <rPr>
            <sz val="9"/>
            <color indexed="81"/>
            <rFont val="Tahoma"/>
            <family val="2"/>
          </rPr>
          <t xml:space="preserve">Artículo 54.- Una vez concluida la vigencia de un Presupuesto de Egresos sólo procederá hacer pagos, con base en él por los conceptos efectivamente devengados en el año que corresponda, siempre que se hubieren contabilizado debida y oportunamente las operaciones correspondientes, hayan estado contempladas en el Presupuesto de Egresos, y se hubiere presentado el informe a que se refiere el artículo anterior, así como los correspondientes al costo financiero de la deuda pública.
Las erogaciones previstas en el Presupuesto de Egresos que no se encuentren devengadas al 31 de diciembre, no podrán ejercerse.
</t>
        </r>
        <r>
          <rPr>
            <sz val="9"/>
            <color indexed="81"/>
            <rFont val="Tahoma"/>
            <family val="2"/>
          </rPr>
          <t xml:space="preserve">
</t>
        </r>
      </text>
    </comment>
    <comment ref="P4" authorId="0" shapeId="0">
      <text>
        <r>
          <rPr>
            <b/>
            <sz val="9"/>
            <color indexed="81"/>
            <rFont val="Tahoma"/>
            <family val="2"/>
          </rPr>
          <t xml:space="preserve">LEY FEDERAL DE PRESUPUESTO Y RESPONSABILIDAD HACENDARIA
</t>
        </r>
        <r>
          <rPr>
            <sz val="9"/>
            <color indexed="81"/>
            <rFont val="Tahoma"/>
            <family val="2"/>
          </rPr>
          <t xml:space="preserve">Artículo 54.- Una vez concluida la vigencia de un Presupuesto de Egresos sólo procederá hacer pagos, con base en él por los conceptos efectivamente devengados en el año que corresponda, siempre que se hubieren contabilizado debida y oportunamente las operaciones correspondientes, hayan estado contempladas en el Presupuesto de Egresos, y se hubiere presentado el informe a que se refiere el artículo anterior, así como los correspondientes al costo financiero de la deuda pública.
Las erogaciones previstas en el Presupuesto de Egresos que no se encuentren devengadas al 31 de diciembre, no podrán ejercerse.
</t>
        </r>
        <r>
          <rPr>
            <sz val="9"/>
            <color indexed="81"/>
            <rFont val="Tahoma"/>
            <family val="2"/>
          </rPr>
          <t xml:space="preserve">
</t>
        </r>
      </text>
    </comment>
  </commentList>
</comments>
</file>

<file path=xl/sharedStrings.xml><?xml version="1.0" encoding="utf-8"?>
<sst xmlns="http://schemas.openxmlformats.org/spreadsheetml/2006/main" count="77" uniqueCount="54">
  <si>
    <t>Presupuesto 2017</t>
  </si>
  <si>
    <t>Recursos Convenidos Federación - Estado</t>
  </si>
  <si>
    <t>Fecha de Corte:</t>
  </si>
  <si>
    <t>Convenido y/o Asignado</t>
  </si>
  <si>
    <t>Radicado</t>
  </si>
  <si>
    <t>Devengado</t>
  </si>
  <si>
    <t>Pagado</t>
  </si>
  <si>
    <r>
      <t xml:space="preserve">Saldo </t>
    </r>
    <r>
      <rPr>
        <b/>
        <sz val="9"/>
        <color theme="0"/>
        <rFont val="Arial"/>
        <family val="2"/>
      </rPr>
      <t>(Radicado - (Devengado + Pagado))</t>
    </r>
  </si>
  <si>
    <t>Porcentaje de Avance</t>
  </si>
  <si>
    <t>Totales</t>
  </si>
  <si>
    <t xml:space="preserve"> Federal</t>
  </si>
  <si>
    <t>Estatal</t>
  </si>
  <si>
    <t>Total</t>
  </si>
  <si>
    <t>Federal</t>
  </si>
  <si>
    <t>Total R</t>
  </si>
  <si>
    <t>Total C</t>
  </si>
  <si>
    <t>Clave</t>
  </si>
  <si>
    <t>Programa / Componente</t>
  </si>
  <si>
    <t>UR</t>
  </si>
  <si>
    <t>A</t>
  </si>
  <si>
    <t>Convenio de Coordinación para el Desarrollo Rural Sustentable y Anexo Técnico de Ejecución 2017;  Anexo 11.1 DPEF 2017, - FOFAE.</t>
  </si>
  <si>
    <t>FOFAE</t>
  </si>
  <si>
    <t>IV</t>
  </si>
  <si>
    <t>Programa de Sanidad e Inocuidad Agroalimentaria</t>
  </si>
  <si>
    <t>Campañas Fitozoosanitarias</t>
  </si>
  <si>
    <t>SENASICA DG - FOFAE</t>
  </si>
  <si>
    <t>B</t>
  </si>
  <si>
    <t>Inocuidad Agroalimentaria, Acuícola y Pesquera</t>
  </si>
  <si>
    <t>SENASICA DGIAAP - FOFAE</t>
  </si>
  <si>
    <t>C</t>
  </si>
  <si>
    <t>Inspección y Vigilancia Epidemiológica, de Plagas y Enfermedades Reglamentadas no Cuarentenarias</t>
  </si>
  <si>
    <t>D</t>
  </si>
  <si>
    <t>Vigilancia Epidemiológica, de Plagas y Enfermedades Cuarentenarias</t>
  </si>
  <si>
    <t>VII</t>
  </si>
  <si>
    <t>Programa de Apoyos a Pequeños Productores</t>
  </si>
  <si>
    <t>E</t>
  </si>
  <si>
    <t>Extensionismo, Desarrollo de Capacidades y Asociatividad Productiva</t>
  </si>
  <si>
    <t xml:space="preserve"> DGDCER - FOFAE</t>
  </si>
  <si>
    <t>J</t>
  </si>
  <si>
    <t>Infraestructura Productiva para el Aprovechamiento Sustentable del Suelo y Agua (Ejecución Nacional)</t>
  </si>
  <si>
    <t>DGPRSZP - FOFAE</t>
  </si>
  <si>
    <t>K</t>
  </si>
  <si>
    <t>Proyecto de Seguridad Alimentaria para Zonas Rurales</t>
  </si>
  <si>
    <t>DGDTOR - FOFAE</t>
  </si>
  <si>
    <t>VIII</t>
  </si>
  <si>
    <t>Programa de Concurrencia con las Entidades Federativas</t>
  </si>
  <si>
    <t>Infraestructura, Equipamiento y Maquinaria</t>
  </si>
  <si>
    <t>CGD - FOFAE</t>
  </si>
  <si>
    <t>Paquetes Tecnológicos Agrícolas, Pecuarios, de Pesca y Acuícolas</t>
  </si>
  <si>
    <t>Capacidades Técnico-Productivas y Organizacionales</t>
  </si>
  <si>
    <t>IX</t>
  </si>
  <si>
    <t>Sistema Nacional de Información para el Desarrollo Rural Sustentable</t>
  </si>
  <si>
    <t>Información Estadística y Estudios (SNIDRUS)</t>
  </si>
  <si>
    <t>SIAP - FOFAE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</si>
</sst>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_-* #,##0_-;\-* #,##0_-;_-* &quot;-&quot;??_-;_-@_-"/>
  </numFmts>
  <fonts count="20" x14ac:knownFonts="1">
    <font>
      <sz val="11"/>
      <color theme="1"/>
      <name val="Calibri"/>
      <family val="2"/>
      <scheme val="minor"/>
    </font>
    <font>
      <sz val="11"/>
      <color theme="1"/>
      <name val="Calibri"/>
      <family val="2"/>
      <scheme val="minor"/>
    </font>
    <font>
      <sz val="10"/>
      <name val="Arial"/>
      <family val="2"/>
    </font>
    <font>
      <b/>
      <sz val="18"/>
      <name val="Arial"/>
      <family val="2"/>
    </font>
    <font>
      <b/>
      <sz val="14"/>
      <name val="Arial"/>
      <family val="2"/>
    </font>
    <font>
      <b/>
      <sz val="20"/>
      <name val="Arial"/>
      <family val="2"/>
    </font>
    <font>
      <b/>
      <sz val="10"/>
      <name val="Arial"/>
      <family val="2"/>
    </font>
    <font>
      <b/>
      <sz val="10"/>
      <color rgb="FFFF0000"/>
      <name val="Arial"/>
      <family val="2"/>
    </font>
    <font>
      <b/>
      <sz val="12"/>
      <color theme="0"/>
      <name val="Arial"/>
      <family val="2"/>
    </font>
    <font>
      <b/>
      <sz val="9"/>
      <color theme="0"/>
      <name val="Arial"/>
      <family val="2"/>
    </font>
    <font>
      <b/>
      <sz val="12"/>
      <color theme="1"/>
      <name val="Arial"/>
      <family val="2"/>
    </font>
    <font>
      <b/>
      <sz val="10"/>
      <color theme="1"/>
      <name val="Arial"/>
      <family val="2"/>
    </font>
    <font>
      <b/>
      <sz val="8"/>
      <color theme="1"/>
      <name val="Arial"/>
      <family val="2"/>
    </font>
    <font>
      <b/>
      <sz val="10"/>
      <color theme="0"/>
      <name val="Arial"/>
      <family val="2"/>
    </font>
    <font>
      <b/>
      <sz val="8"/>
      <color theme="0"/>
      <name val="Arial"/>
      <family val="2"/>
    </font>
    <font>
      <b/>
      <sz val="8"/>
      <name val="Arial"/>
      <family val="2"/>
    </font>
    <font>
      <sz val="8"/>
      <name val="Arial"/>
      <family val="2"/>
    </font>
    <font>
      <sz val="10"/>
      <color theme="1"/>
      <name val="Arial"/>
      <family val="2"/>
    </font>
    <font>
      <sz val="9"/>
      <color indexed="81"/>
      <name val="Tahoma"/>
      <family val="2"/>
    </font>
    <font>
      <b/>
      <sz val="9"/>
      <color indexed="81"/>
      <name val="Tahoma"/>
      <family val="2"/>
    </font>
  </fonts>
  <fills count="10">
    <fill>
      <patternFill patternType="none"/>
    </fill>
    <fill>
      <patternFill patternType="gray125"/>
    </fill>
    <fill>
      <patternFill patternType="solid">
        <fgColor theme="0"/>
        <bgColor indexed="64"/>
      </patternFill>
    </fill>
    <fill>
      <patternFill patternType="solid">
        <fgColor rgb="FF00B050"/>
        <bgColor indexed="64"/>
      </patternFill>
    </fill>
    <fill>
      <patternFill patternType="solid">
        <fgColor theme="6" tint="0.59999389629810485"/>
        <bgColor indexed="64"/>
      </patternFill>
    </fill>
    <fill>
      <patternFill patternType="solid">
        <fgColor theme="9" tint="-0.249977111117893"/>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6" tint="0.39997558519241921"/>
        <bgColor indexed="64"/>
      </patternFill>
    </fill>
    <fill>
      <patternFill patternType="solid">
        <fgColor theme="9" tint="0.79998168889431442"/>
        <bgColor indexed="64"/>
      </patternFill>
    </fill>
  </fills>
  <borders count="25">
    <border>
      <left/>
      <right/>
      <top/>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diagonal/>
    </border>
    <border>
      <left style="thin">
        <color indexed="64"/>
      </left>
      <right style="double">
        <color indexed="64"/>
      </right>
      <top style="double">
        <color indexed="64"/>
      </top>
      <bottom/>
      <diagonal/>
    </border>
    <border>
      <left/>
      <right style="double">
        <color indexed="64"/>
      </right>
      <top style="double">
        <color indexed="64"/>
      </top>
      <bottom/>
      <diagonal/>
    </border>
    <border>
      <left style="double">
        <color indexed="64"/>
      </left>
      <right style="double">
        <color indexed="64"/>
      </right>
      <top style="double">
        <color indexed="64"/>
      </top>
      <bottom/>
      <diagonal/>
    </border>
    <border>
      <left style="double">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style="double">
        <color indexed="64"/>
      </right>
      <top style="double">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right style="thin">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thin">
        <color indexed="64"/>
      </left>
      <right style="thin">
        <color indexed="64"/>
      </right>
      <top style="thin">
        <color indexed="64"/>
      </top>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s>
  <cellStyleXfs count="5">
    <xf numFmtId="0" fontId="0" fillId="0" borderId="0"/>
    <xf numFmtId="43" fontId="1" fillId="0" borderId="0" applyFont="0" applyFill="0" applyBorder="0" applyAlignment="0" applyProtection="0"/>
    <xf numFmtId="9" fontId="1" fillId="0" borderId="0" applyFont="0" applyFill="0" applyBorder="0" applyAlignment="0" applyProtection="0"/>
    <xf numFmtId="0" fontId="2" fillId="0" borderId="0"/>
    <xf numFmtId="43" fontId="2" fillId="0" borderId="0" applyFont="0" applyFill="0" applyBorder="0" applyAlignment="0" applyProtection="0"/>
  </cellStyleXfs>
  <cellXfs count="75">
    <xf numFmtId="0" fontId="0" fillId="0" borderId="0" xfId="0"/>
    <xf numFmtId="0" fontId="3" fillId="2" borderId="0" xfId="3" applyFont="1" applyFill="1" applyAlignment="1">
      <alignment horizontal="center" vertical="center"/>
    </xf>
    <xf numFmtId="0" fontId="4" fillId="2" borderId="0" xfId="3" applyFont="1" applyFill="1" applyAlignment="1">
      <alignment horizontal="center" vertical="center"/>
    </xf>
    <xf numFmtId="0" fontId="5" fillId="2" borderId="0" xfId="3" applyFont="1" applyFill="1" applyAlignment="1">
      <alignment vertical="center"/>
    </xf>
    <xf numFmtId="0" fontId="2" fillId="2" borderId="0" xfId="3" applyFill="1" applyAlignment="1">
      <alignment vertical="center"/>
    </xf>
    <xf numFmtId="43" fontId="0" fillId="2" borderId="0" xfId="4" applyFont="1" applyFill="1" applyAlignment="1">
      <alignment vertical="center"/>
    </xf>
    <xf numFmtId="164" fontId="2" fillId="2" borderId="0" xfId="3" applyNumberFormat="1" applyFill="1" applyAlignment="1">
      <alignment vertical="center"/>
    </xf>
    <xf numFmtId="0" fontId="2" fillId="0" borderId="0" xfId="3" applyAlignment="1">
      <alignment vertical="center"/>
    </xf>
    <xf numFmtId="164" fontId="6" fillId="2" borderId="0" xfId="3" applyNumberFormat="1" applyFont="1" applyFill="1" applyAlignment="1">
      <alignment vertical="center"/>
    </xf>
    <xf numFmtId="164" fontId="7" fillId="2" borderId="0" xfId="3" applyNumberFormat="1" applyFont="1" applyFill="1" applyAlignment="1">
      <alignment vertical="center"/>
    </xf>
    <xf numFmtId="164" fontId="6" fillId="2" borderId="0" xfId="3" applyNumberFormat="1" applyFont="1" applyFill="1" applyAlignment="1">
      <alignment horizontal="right" vertical="center"/>
    </xf>
    <xf numFmtId="14" fontId="7" fillId="2" borderId="0" xfId="3" applyNumberFormat="1" applyFont="1" applyFill="1" applyAlignment="1">
      <alignment vertical="center"/>
    </xf>
    <xf numFmtId="0" fontId="8" fillId="3" borderId="1" xfId="3" applyFont="1" applyFill="1" applyBorder="1" applyAlignment="1">
      <alignment horizontal="center" vertical="center"/>
    </xf>
    <xf numFmtId="0" fontId="8" fillId="3" borderId="2" xfId="3" applyFont="1" applyFill="1" applyBorder="1" applyAlignment="1">
      <alignment horizontal="center" vertical="center"/>
    </xf>
    <xf numFmtId="0" fontId="8" fillId="3" borderId="3" xfId="3" applyFont="1" applyFill="1" applyBorder="1" applyAlignment="1">
      <alignment horizontal="center" vertical="center"/>
    </xf>
    <xf numFmtId="0" fontId="8" fillId="3" borderId="1" xfId="3" applyFont="1" applyFill="1" applyBorder="1" applyAlignment="1">
      <alignment horizontal="center" vertical="center" wrapText="1"/>
    </xf>
    <xf numFmtId="0" fontId="8" fillId="3" borderId="2" xfId="3" applyFont="1" applyFill="1" applyBorder="1" applyAlignment="1">
      <alignment horizontal="center" vertical="center" wrapText="1"/>
    </xf>
    <xf numFmtId="0" fontId="8" fillId="3" borderId="3" xfId="3" applyFont="1" applyFill="1" applyBorder="1" applyAlignment="1">
      <alignment horizontal="center" vertical="center" wrapText="1"/>
    </xf>
    <xf numFmtId="0" fontId="10" fillId="4" borderId="1" xfId="3" applyFont="1" applyFill="1" applyBorder="1" applyAlignment="1">
      <alignment horizontal="center" vertical="center"/>
    </xf>
    <xf numFmtId="0" fontId="10" fillId="4" borderId="2" xfId="3" applyFont="1" applyFill="1" applyBorder="1" applyAlignment="1">
      <alignment horizontal="center" vertical="center"/>
    </xf>
    <xf numFmtId="0" fontId="10" fillId="4" borderId="3" xfId="3" applyFont="1" applyFill="1" applyBorder="1" applyAlignment="1">
      <alignment horizontal="center" vertical="center"/>
    </xf>
    <xf numFmtId="0" fontId="10" fillId="4" borderId="4" xfId="3" applyFont="1" applyFill="1" applyBorder="1" applyAlignment="1">
      <alignment horizontal="center" vertical="center" wrapText="1"/>
    </xf>
    <xf numFmtId="0" fontId="8" fillId="5" borderId="4" xfId="3" applyFont="1" applyFill="1" applyBorder="1" applyAlignment="1">
      <alignment horizontal="center" vertical="center" wrapText="1"/>
    </xf>
    <xf numFmtId="0" fontId="11" fillId="6" borderId="5" xfId="3" applyFont="1" applyFill="1" applyBorder="1" applyAlignment="1">
      <alignment horizontal="center" vertical="center"/>
    </xf>
    <xf numFmtId="0" fontId="11" fillId="6" borderId="6" xfId="3" applyFont="1" applyFill="1" applyBorder="1" applyAlignment="1">
      <alignment horizontal="center" vertical="center"/>
    </xf>
    <xf numFmtId="0" fontId="6" fillId="7" borderId="7" xfId="3" applyFont="1" applyFill="1" applyBorder="1" applyAlignment="1">
      <alignment horizontal="center" vertical="center" wrapText="1"/>
    </xf>
    <xf numFmtId="164" fontId="12" fillId="6" borderId="8" xfId="1" applyNumberFormat="1" applyFont="1" applyFill="1" applyBorder="1" applyAlignment="1">
      <alignment horizontal="right" vertical="center"/>
    </xf>
    <xf numFmtId="9" fontId="12" fillId="6" borderId="8" xfId="2" applyNumberFormat="1" applyFont="1" applyFill="1" applyBorder="1" applyAlignment="1">
      <alignment vertical="center"/>
    </xf>
    <xf numFmtId="0" fontId="13" fillId="2" borderId="2" xfId="3" applyFont="1" applyFill="1" applyBorder="1" applyAlignment="1">
      <alignment horizontal="center" vertical="center"/>
    </xf>
    <xf numFmtId="164" fontId="14" fillId="2" borderId="2" xfId="1" applyNumberFormat="1" applyFont="1" applyFill="1" applyBorder="1" applyAlignment="1">
      <alignment horizontal="right" vertical="center"/>
    </xf>
    <xf numFmtId="9" fontId="14" fillId="2" borderId="2" xfId="2" applyNumberFormat="1" applyFont="1" applyFill="1" applyBorder="1" applyAlignment="1">
      <alignment vertical="center"/>
    </xf>
    <xf numFmtId="0" fontId="13" fillId="3" borderId="9" xfId="3" applyFont="1" applyFill="1" applyBorder="1" applyAlignment="1">
      <alignment horizontal="center" vertical="center"/>
    </xf>
    <xf numFmtId="0" fontId="13" fillId="3" borderId="10" xfId="3" applyFont="1" applyFill="1" applyBorder="1" applyAlignment="1">
      <alignment vertical="center" wrapText="1"/>
    </xf>
    <xf numFmtId="0" fontId="6" fillId="8" borderId="11" xfId="3" applyFont="1" applyFill="1" applyBorder="1" applyAlignment="1">
      <alignment horizontal="center" vertical="center" wrapText="1"/>
    </xf>
    <xf numFmtId="164" fontId="15" fillId="6" borderId="12" xfId="1" applyNumberFormat="1" applyFont="1" applyFill="1" applyBorder="1" applyAlignment="1">
      <alignment horizontal="right" vertical="center"/>
    </xf>
    <xf numFmtId="164" fontId="15" fillId="4" borderId="12" xfId="1" applyNumberFormat="1" applyFont="1" applyFill="1" applyBorder="1" applyAlignment="1">
      <alignment horizontal="right" vertical="center"/>
    </xf>
    <xf numFmtId="9" fontId="15" fillId="6" borderId="10" xfId="2" applyNumberFormat="1" applyFont="1" applyFill="1" applyBorder="1" applyAlignment="1">
      <alignment vertical="center"/>
    </xf>
    <xf numFmtId="9" fontId="15" fillId="6" borderId="13" xfId="2" applyNumberFormat="1" applyFont="1" applyFill="1" applyBorder="1" applyAlignment="1">
      <alignment vertical="center"/>
    </xf>
    <xf numFmtId="0" fontId="6" fillId="6" borderId="9" xfId="3" applyFont="1" applyFill="1" applyBorder="1" applyAlignment="1">
      <alignment horizontal="center" vertical="center"/>
    </xf>
    <xf numFmtId="0" fontId="11" fillId="6" borderId="10" xfId="3" applyFont="1" applyFill="1" applyBorder="1" applyAlignment="1">
      <alignment vertical="center"/>
    </xf>
    <xf numFmtId="0" fontId="11" fillId="6" borderId="14" xfId="3" applyFont="1" applyFill="1" applyBorder="1" applyAlignment="1">
      <alignment vertical="center"/>
    </xf>
    <xf numFmtId="164" fontId="16" fillId="6" borderId="12" xfId="1" applyNumberFormat="1" applyFont="1" applyFill="1" applyBorder="1" applyAlignment="1">
      <alignment horizontal="right" vertical="center"/>
    </xf>
    <xf numFmtId="164" fontId="16" fillId="6" borderId="10" xfId="1" applyNumberFormat="1" applyFont="1" applyFill="1" applyBorder="1" applyAlignment="1">
      <alignment horizontal="right" vertical="center"/>
    </xf>
    <xf numFmtId="9" fontId="16" fillId="6" borderId="10" xfId="2" applyNumberFormat="1" applyFont="1" applyFill="1" applyBorder="1" applyAlignment="1">
      <alignment vertical="center"/>
    </xf>
    <xf numFmtId="0" fontId="2" fillId="2" borderId="15" xfId="3" applyFont="1" applyFill="1" applyBorder="1" applyAlignment="1">
      <alignment horizontal="center" vertical="center"/>
    </xf>
    <xf numFmtId="0" fontId="17" fillId="0" borderId="16" xfId="3" applyFont="1" applyBorder="1" applyAlignment="1">
      <alignment horizontal="left" vertical="center" wrapText="1"/>
    </xf>
    <xf numFmtId="0" fontId="12" fillId="8" borderId="16" xfId="3" applyFont="1" applyFill="1" applyBorder="1" applyAlignment="1">
      <alignment horizontal="center" vertical="center" wrapText="1"/>
    </xf>
    <xf numFmtId="164" fontId="16" fillId="2" borderId="16" xfId="1" applyNumberFormat="1" applyFont="1" applyFill="1" applyBorder="1" applyAlignment="1">
      <alignment horizontal="right" vertical="center"/>
    </xf>
    <xf numFmtId="164" fontId="16" fillId="4" borderId="16" xfId="1" applyNumberFormat="1" applyFont="1" applyFill="1" applyBorder="1" applyAlignment="1">
      <alignment horizontal="right" vertical="center"/>
    </xf>
    <xf numFmtId="164" fontId="16" fillId="9" borderId="16" xfId="1" applyNumberFormat="1" applyFont="1" applyFill="1" applyBorder="1" applyAlignment="1">
      <alignment horizontal="right" vertical="center"/>
    </xf>
    <xf numFmtId="164" fontId="16" fillId="4" borderId="17" xfId="1" applyNumberFormat="1" applyFont="1" applyFill="1" applyBorder="1" applyAlignment="1">
      <alignment horizontal="right" vertical="center"/>
    </xf>
    <xf numFmtId="9" fontId="16" fillId="2" borderId="17" xfId="2" applyNumberFormat="1" applyFont="1" applyFill="1" applyBorder="1" applyAlignment="1">
      <alignment vertical="center"/>
    </xf>
    <xf numFmtId="9" fontId="15" fillId="2" borderId="18" xfId="2" applyNumberFormat="1" applyFont="1" applyFill="1" applyBorder="1" applyAlignment="1">
      <alignment vertical="center"/>
    </xf>
    <xf numFmtId="0" fontId="2" fillId="2" borderId="19" xfId="3" applyFont="1" applyFill="1" applyBorder="1" applyAlignment="1">
      <alignment horizontal="center" vertical="center"/>
    </xf>
    <xf numFmtId="0" fontId="17" fillId="0" borderId="20" xfId="3" applyFont="1" applyBorder="1" applyAlignment="1">
      <alignment horizontal="left" vertical="center" wrapText="1"/>
    </xf>
    <xf numFmtId="0" fontId="12" fillId="8" borderId="20" xfId="3" applyFont="1" applyFill="1" applyBorder="1" applyAlignment="1">
      <alignment horizontal="center" vertical="center" wrapText="1"/>
    </xf>
    <xf numFmtId="0" fontId="2" fillId="2" borderId="21" xfId="3" applyFont="1" applyFill="1" applyBorder="1" applyAlignment="1">
      <alignment horizontal="center" vertical="center"/>
    </xf>
    <xf numFmtId="0" fontId="17" fillId="0" borderId="22" xfId="3" applyFont="1" applyBorder="1" applyAlignment="1">
      <alignment horizontal="left" vertical="center" wrapText="1"/>
    </xf>
    <xf numFmtId="49" fontId="12" fillId="8" borderId="22" xfId="3" applyNumberFormat="1" applyFont="1" applyFill="1" applyBorder="1" applyAlignment="1">
      <alignment horizontal="center" vertical="center"/>
    </xf>
    <xf numFmtId="164" fontId="16" fillId="9" borderId="22" xfId="1" applyNumberFormat="1" applyFont="1" applyFill="1" applyBorder="1" applyAlignment="1">
      <alignment horizontal="right" vertical="center"/>
    </xf>
    <xf numFmtId="164" fontId="16" fillId="4" borderId="23" xfId="1" applyNumberFormat="1" applyFont="1" applyFill="1" applyBorder="1" applyAlignment="1">
      <alignment horizontal="right" vertical="center"/>
    </xf>
    <xf numFmtId="9" fontId="16" fillId="2" borderId="23" xfId="2" applyNumberFormat="1" applyFont="1" applyFill="1" applyBorder="1" applyAlignment="1">
      <alignment vertical="center"/>
    </xf>
    <xf numFmtId="9" fontId="15" fillId="2" borderId="24" xfId="2" applyNumberFormat="1" applyFont="1" applyFill="1" applyBorder="1" applyAlignment="1">
      <alignment vertical="center"/>
    </xf>
    <xf numFmtId="9" fontId="16" fillId="6" borderId="12" xfId="2" applyNumberFormat="1" applyFont="1" applyFill="1" applyBorder="1" applyAlignment="1">
      <alignment vertical="center"/>
    </xf>
    <xf numFmtId="49" fontId="2" fillId="2" borderId="15" xfId="3" applyNumberFormat="1" applyFont="1" applyFill="1" applyBorder="1" applyAlignment="1">
      <alignment horizontal="center" vertical="center"/>
    </xf>
    <xf numFmtId="0" fontId="17" fillId="2" borderId="16" xfId="3" applyFont="1" applyFill="1" applyBorder="1" applyAlignment="1">
      <alignment horizontal="left" vertical="center"/>
    </xf>
    <xf numFmtId="0" fontId="12" fillId="8" borderId="16" xfId="3" applyFont="1" applyFill="1" applyBorder="1" applyAlignment="1">
      <alignment horizontal="center" vertical="center"/>
    </xf>
    <xf numFmtId="9" fontId="16" fillId="2" borderId="16" xfId="2" applyNumberFormat="1" applyFont="1" applyFill="1" applyBorder="1" applyAlignment="1">
      <alignment vertical="center"/>
    </xf>
    <xf numFmtId="49" fontId="2" fillId="2" borderId="21" xfId="3" applyNumberFormat="1" applyFont="1" applyFill="1" applyBorder="1" applyAlignment="1">
      <alignment horizontal="center" vertical="center"/>
    </xf>
    <xf numFmtId="0" fontId="17" fillId="2" borderId="22" xfId="3" applyFont="1" applyFill="1" applyBorder="1" applyAlignment="1">
      <alignment horizontal="left" vertical="center"/>
    </xf>
    <xf numFmtId="164" fontId="16" fillId="4" borderId="22" xfId="1" applyNumberFormat="1" applyFont="1" applyFill="1" applyBorder="1" applyAlignment="1">
      <alignment horizontal="right" vertical="center"/>
    </xf>
    <xf numFmtId="9" fontId="16" fillId="2" borderId="22" xfId="2" applyNumberFormat="1" applyFont="1" applyFill="1" applyBorder="1" applyAlignment="1">
      <alignment vertical="center"/>
    </xf>
    <xf numFmtId="0" fontId="2" fillId="2" borderId="22" xfId="3" applyFont="1" applyFill="1" applyBorder="1" applyAlignment="1">
      <alignment horizontal="left" vertical="center" wrapText="1"/>
    </xf>
    <xf numFmtId="0" fontId="12" fillId="8" borderId="22" xfId="3" applyFont="1" applyFill="1" applyBorder="1" applyAlignment="1">
      <alignment horizontal="center" vertical="center" wrapText="1"/>
    </xf>
    <xf numFmtId="164" fontId="16" fillId="2" borderId="22" xfId="1" applyNumberFormat="1" applyFont="1" applyFill="1" applyBorder="1" applyAlignment="1">
      <alignment horizontal="right" vertical="center"/>
    </xf>
  </cellXfs>
  <cellStyles count="5">
    <cellStyle name="Millares" xfId="1" builtinId="3"/>
    <cellStyle name="Millares 2" xfId="4"/>
    <cellStyle name="Normal" xfId="0" builtinId="0"/>
    <cellStyle name="Normal 2" xfId="3"/>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Claudia\Desktop\2017\Dalina\Avances%20Financieros\2.%2017_03_CGD_CN_AF_2017_GLOBAL%2031032017%20Marzo%20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 2017"/>
      <sheetName val="VENT_2017"/>
      <sheetName val="SLP_1"/>
      <sheetName val="SLP_2"/>
      <sheetName val="FISICO_31032017"/>
      <sheetName val="CONSEJOS 31012017"/>
      <sheetName val="FOFAES 31012017"/>
      <sheetName val="UTE PACEF 31012016"/>
    </sheetNames>
    <sheetDataSet>
      <sheetData sheetId="0"/>
      <sheetData sheetId="1"/>
      <sheetData sheetId="2">
        <row r="3">
          <cell r="A3" t="str">
            <v>Entidad Federativa: San Luis Potosí</v>
          </cell>
          <cell r="V3">
            <v>42825</v>
          </cell>
        </row>
      </sheetData>
      <sheetData sheetId="3"/>
      <sheetData sheetId="4"/>
      <sheetData sheetId="5"/>
      <sheetData sheetId="6"/>
      <sheetData sheetId="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V25"/>
  <sheetViews>
    <sheetView tabSelected="1" workbookViewId="0">
      <selection activeCell="B27" sqref="B27"/>
    </sheetView>
  </sheetViews>
  <sheetFormatPr baseColWidth="10" defaultRowHeight="15" x14ac:dyDescent="0.25"/>
  <cols>
    <col min="1" max="1" width="6.140625" bestFit="1" customWidth="1"/>
    <col min="2" max="2" width="87.5703125" bestFit="1" customWidth="1"/>
    <col min="3" max="3" width="21.5703125" bestFit="1" customWidth="1"/>
    <col min="4" max="18" width="12.85546875" customWidth="1"/>
    <col min="19" max="19" width="9.42578125" bestFit="1" customWidth="1"/>
    <col min="20" max="21" width="9.42578125" customWidth="1"/>
    <col min="22" max="22" width="10.140625" bestFit="1" customWidth="1"/>
  </cols>
  <sheetData>
    <row r="1" spans="1:22" ht="23.25" x14ac:dyDescent="0.25">
      <c r="A1" s="1" t="s">
        <v>0</v>
      </c>
      <c r="B1" s="1"/>
      <c r="C1" s="1"/>
      <c r="D1" s="1"/>
      <c r="E1" s="1"/>
      <c r="F1" s="1"/>
      <c r="G1" s="1"/>
      <c r="H1" s="1"/>
      <c r="I1" s="1"/>
      <c r="J1" s="1"/>
      <c r="K1" s="1"/>
      <c r="L1" s="1"/>
      <c r="M1" s="1"/>
      <c r="N1" s="1"/>
      <c r="O1" s="1"/>
      <c r="P1" s="1"/>
      <c r="Q1" s="1"/>
      <c r="R1" s="1"/>
      <c r="S1" s="1"/>
      <c r="T1" s="1"/>
      <c r="U1" s="1"/>
      <c r="V1" s="1"/>
    </row>
    <row r="2" spans="1:22" ht="18" x14ac:dyDescent="0.25">
      <c r="A2" s="2" t="s">
        <v>1</v>
      </c>
      <c r="B2" s="2"/>
      <c r="C2" s="2"/>
      <c r="D2" s="2"/>
      <c r="E2" s="2"/>
      <c r="F2" s="2"/>
      <c r="G2" s="2"/>
      <c r="H2" s="2"/>
      <c r="I2" s="2"/>
      <c r="J2" s="2"/>
      <c r="K2" s="2"/>
      <c r="L2" s="2"/>
      <c r="M2" s="2"/>
      <c r="N2" s="2"/>
      <c r="O2" s="2"/>
      <c r="P2" s="2"/>
      <c r="Q2" s="2"/>
      <c r="R2" s="2"/>
      <c r="S2" s="2"/>
      <c r="T2" s="2"/>
      <c r="U2" s="2"/>
      <c r="V2" s="2"/>
    </row>
    <row r="3" spans="1:22" ht="27" thickBot="1" x14ac:dyDescent="0.3">
      <c r="A3" s="3" t="str">
        <f>[1]SLP_1!A3</f>
        <v>Entidad Federativa: San Luis Potosí</v>
      </c>
      <c r="B3" s="4"/>
      <c r="C3" s="4"/>
      <c r="D3" s="5"/>
      <c r="E3" s="6"/>
      <c r="F3" s="7"/>
      <c r="G3" s="8"/>
      <c r="H3" s="8"/>
      <c r="I3" s="8"/>
      <c r="J3" s="8"/>
      <c r="K3" s="8"/>
      <c r="L3" s="8"/>
      <c r="M3" s="8"/>
      <c r="N3" s="8"/>
      <c r="O3" s="9"/>
      <c r="P3" s="9"/>
      <c r="Q3" s="9"/>
      <c r="R3" s="9"/>
      <c r="S3" s="9"/>
      <c r="T3" s="9"/>
      <c r="U3" s="10" t="s">
        <v>2</v>
      </c>
      <c r="V3" s="11">
        <f>[1]SLP_1!V3</f>
        <v>42825</v>
      </c>
    </row>
    <row r="4" spans="1:22" ht="17.25" thickTop="1" thickBot="1" x14ac:dyDescent="0.3">
      <c r="A4" s="12" t="s">
        <v>0</v>
      </c>
      <c r="B4" s="13"/>
      <c r="C4" s="14"/>
      <c r="D4" s="15" t="s">
        <v>3</v>
      </c>
      <c r="E4" s="16"/>
      <c r="F4" s="17"/>
      <c r="G4" s="15" t="s">
        <v>4</v>
      </c>
      <c r="H4" s="16"/>
      <c r="I4" s="17"/>
      <c r="J4" s="15" t="s">
        <v>5</v>
      </c>
      <c r="K4" s="16"/>
      <c r="L4" s="17"/>
      <c r="M4" s="15" t="s">
        <v>6</v>
      </c>
      <c r="N4" s="16"/>
      <c r="O4" s="17"/>
      <c r="P4" s="15" t="s">
        <v>7</v>
      </c>
      <c r="Q4" s="16"/>
      <c r="R4" s="17"/>
      <c r="S4" s="15" t="s">
        <v>8</v>
      </c>
      <c r="T4" s="16"/>
      <c r="U4" s="16"/>
      <c r="V4" s="17"/>
    </row>
    <row r="5" spans="1:22" ht="17.25" thickTop="1" thickBot="1" x14ac:dyDescent="0.3">
      <c r="A5" s="18" t="s">
        <v>9</v>
      </c>
      <c r="B5" s="19"/>
      <c r="C5" s="20"/>
      <c r="D5" s="21" t="s">
        <v>10</v>
      </c>
      <c r="E5" s="21" t="s">
        <v>11</v>
      </c>
      <c r="F5" s="21" t="s">
        <v>12</v>
      </c>
      <c r="G5" s="21" t="s">
        <v>10</v>
      </c>
      <c r="H5" s="21" t="s">
        <v>11</v>
      </c>
      <c r="I5" s="21" t="s">
        <v>12</v>
      </c>
      <c r="J5" s="21" t="s">
        <v>10</v>
      </c>
      <c r="K5" s="21" t="s">
        <v>11</v>
      </c>
      <c r="L5" s="21" t="s">
        <v>12</v>
      </c>
      <c r="M5" s="21" t="s">
        <v>10</v>
      </c>
      <c r="N5" s="21" t="s">
        <v>11</v>
      </c>
      <c r="O5" s="21" t="s">
        <v>12</v>
      </c>
      <c r="P5" s="21" t="s">
        <v>10</v>
      </c>
      <c r="Q5" s="21" t="s">
        <v>11</v>
      </c>
      <c r="R5" s="21" t="s">
        <v>12</v>
      </c>
      <c r="S5" s="21" t="s">
        <v>13</v>
      </c>
      <c r="T5" s="21" t="s">
        <v>11</v>
      </c>
      <c r="U5" s="21" t="s">
        <v>14</v>
      </c>
      <c r="V5" s="22" t="s">
        <v>15</v>
      </c>
    </row>
    <row r="6" spans="1:22" ht="16.5" thickTop="1" thickBot="1" x14ac:dyDescent="0.3">
      <c r="A6" s="23" t="s">
        <v>16</v>
      </c>
      <c r="B6" s="24" t="s">
        <v>17</v>
      </c>
      <c r="C6" s="25" t="s">
        <v>18</v>
      </c>
      <c r="D6" s="26">
        <f>D8</f>
        <v>237400000</v>
      </c>
      <c r="E6" s="26">
        <f>E8</f>
        <v>53900000</v>
      </c>
      <c r="F6" s="26">
        <f>SUM(D6:E6)</f>
        <v>291300000</v>
      </c>
      <c r="G6" s="26">
        <f>G8</f>
        <v>0</v>
      </c>
      <c r="H6" s="26">
        <f>H8</f>
        <v>0</v>
      </c>
      <c r="I6" s="26">
        <f>SUM(G6:H6)</f>
        <v>0</v>
      </c>
      <c r="J6" s="26">
        <f>J8</f>
        <v>0</v>
      </c>
      <c r="K6" s="26">
        <f>K8</f>
        <v>0</v>
      </c>
      <c r="L6" s="26">
        <f>SUM(J6:K6)</f>
        <v>0</v>
      </c>
      <c r="M6" s="26">
        <f>M8</f>
        <v>0</v>
      </c>
      <c r="N6" s="26">
        <f>N8</f>
        <v>0</v>
      </c>
      <c r="O6" s="26">
        <f>SUM(M6:N6)</f>
        <v>0</v>
      </c>
      <c r="P6" s="26">
        <f>P8</f>
        <v>0</v>
      </c>
      <c r="Q6" s="26">
        <f>Q8</f>
        <v>0</v>
      </c>
      <c r="R6" s="26">
        <f>SUM(P6:Q6)</f>
        <v>0</v>
      </c>
      <c r="S6" s="27" t="e">
        <f>+M6/G6</f>
        <v>#DIV/0!</v>
      </c>
      <c r="T6" s="27" t="e">
        <f>+N6/H6</f>
        <v>#DIV/0!</v>
      </c>
      <c r="U6" s="27" t="e">
        <f>+O6/I6</f>
        <v>#DIV/0!</v>
      </c>
      <c r="V6" s="27">
        <f>+O6/F6</f>
        <v>0</v>
      </c>
    </row>
    <row r="7" spans="1:22" ht="16.5" thickTop="1" thickBot="1" x14ac:dyDescent="0.3">
      <c r="A7" s="28"/>
      <c r="B7" s="28"/>
      <c r="C7" s="28"/>
      <c r="D7" s="29"/>
      <c r="E7" s="29"/>
      <c r="F7" s="29"/>
      <c r="G7" s="29"/>
      <c r="H7" s="29"/>
      <c r="I7" s="29"/>
      <c r="J7" s="29"/>
      <c r="K7" s="29"/>
      <c r="L7" s="29"/>
      <c r="M7" s="29"/>
      <c r="N7" s="29"/>
      <c r="O7" s="29"/>
      <c r="P7" s="29"/>
      <c r="Q7" s="29"/>
      <c r="R7" s="29"/>
      <c r="S7" s="30"/>
      <c r="T7" s="30"/>
      <c r="U7" s="30"/>
      <c r="V7" s="30"/>
    </row>
    <row r="8" spans="1:22" ht="27" thickTop="1" thickBot="1" x14ac:dyDescent="0.3">
      <c r="A8" s="31" t="s">
        <v>19</v>
      </c>
      <c r="B8" s="32" t="s">
        <v>20</v>
      </c>
      <c r="C8" s="33" t="s">
        <v>21</v>
      </c>
      <c r="D8" s="34">
        <f>D10+D16+D17+D18+D19+D23</f>
        <v>237400000</v>
      </c>
      <c r="E8" s="34">
        <f>E10+E16+E17+E18+E19+E23</f>
        <v>53900000</v>
      </c>
      <c r="F8" s="35">
        <f>SUM(D8:E8)</f>
        <v>291300000</v>
      </c>
      <c r="G8" s="34">
        <f>G10+G16+G17+G18+G19+G23</f>
        <v>0</v>
      </c>
      <c r="H8" s="34">
        <f>H10+H16+H17+H18+H19+H23</f>
        <v>0</v>
      </c>
      <c r="I8" s="35">
        <f>SUM(G8:H8)</f>
        <v>0</v>
      </c>
      <c r="J8" s="34">
        <f>J10+J16+J17+J18+J19+J23</f>
        <v>0</v>
      </c>
      <c r="K8" s="34">
        <f>K10+K16+K17+K18+K19+K23</f>
        <v>0</v>
      </c>
      <c r="L8" s="35">
        <f>SUM(J8:K8)</f>
        <v>0</v>
      </c>
      <c r="M8" s="34">
        <f>M10+M16+M17+M18+M19+M23</f>
        <v>0</v>
      </c>
      <c r="N8" s="34">
        <f>N10+N16+N17+N18+N19+N23</f>
        <v>0</v>
      </c>
      <c r="O8" s="35">
        <f>SUM(M8:N8)</f>
        <v>0</v>
      </c>
      <c r="P8" s="34">
        <f>P10+P16+P17+P18+P19+P23</f>
        <v>0</v>
      </c>
      <c r="Q8" s="34">
        <f>Q10+Q16+Q17+Q18+Q19+Q23</f>
        <v>0</v>
      </c>
      <c r="R8" s="35">
        <f>SUM(P8:Q8)</f>
        <v>0</v>
      </c>
      <c r="S8" s="36" t="e">
        <f>+M8/G8</f>
        <v>#DIV/0!</v>
      </c>
      <c r="T8" s="36" t="e">
        <f>+N8/H8</f>
        <v>#DIV/0!</v>
      </c>
      <c r="U8" s="36" t="e">
        <f>+O8/I8</f>
        <v>#DIV/0!</v>
      </c>
      <c r="V8" s="37">
        <f>+O8/F8</f>
        <v>0</v>
      </c>
    </row>
    <row r="9" spans="1:22" ht="16.5" thickTop="1" thickBot="1" x14ac:dyDescent="0.3">
      <c r="A9" s="28"/>
      <c r="B9" s="28"/>
      <c r="C9" s="28"/>
      <c r="D9" s="29"/>
      <c r="E9" s="29"/>
      <c r="F9" s="29"/>
      <c r="G9" s="29"/>
      <c r="H9" s="29"/>
      <c r="I9" s="29"/>
      <c r="J9" s="29"/>
      <c r="K9" s="29"/>
      <c r="L9" s="29"/>
      <c r="M9" s="29"/>
      <c r="N9" s="29"/>
      <c r="O9" s="29"/>
      <c r="P9" s="29"/>
      <c r="Q9" s="29"/>
      <c r="R9" s="29"/>
      <c r="S9" s="30"/>
      <c r="T9" s="30"/>
      <c r="U9" s="30"/>
      <c r="V9" s="30"/>
    </row>
    <row r="10" spans="1:22" ht="15.75" thickTop="1" x14ac:dyDescent="0.25">
      <c r="A10" s="38" t="s">
        <v>22</v>
      </c>
      <c r="B10" s="39" t="s">
        <v>23</v>
      </c>
      <c r="C10" s="40"/>
      <c r="D10" s="41">
        <f>SUM(D11:D14)</f>
        <v>65600000</v>
      </c>
      <c r="E10" s="41">
        <f>SUM(E11:E14)</f>
        <v>32800000</v>
      </c>
      <c r="F10" s="41">
        <f t="shared" ref="F10:F24" si="0">SUM(D10:E10)</f>
        <v>98400000</v>
      </c>
      <c r="G10" s="41">
        <f>SUM(G11:G14)</f>
        <v>0</v>
      </c>
      <c r="H10" s="41">
        <f>SUM(H11:H14)</f>
        <v>0</v>
      </c>
      <c r="I10" s="41">
        <f t="shared" ref="I10:I24" si="1">SUM(G10:H10)</f>
        <v>0</v>
      </c>
      <c r="J10" s="41">
        <f>SUM(J11:J14)</f>
        <v>0</v>
      </c>
      <c r="K10" s="41">
        <f>SUM(K11:K14)</f>
        <v>0</v>
      </c>
      <c r="L10" s="41">
        <f t="shared" ref="L10:L24" si="2">SUM(J10:K10)</f>
        <v>0</v>
      </c>
      <c r="M10" s="41">
        <f>SUM(M11:M14)</f>
        <v>0</v>
      </c>
      <c r="N10" s="41">
        <f>SUM(N11:N14)</f>
        <v>0</v>
      </c>
      <c r="O10" s="41">
        <f t="shared" ref="O10:O24" si="3">SUM(M10:N10)</f>
        <v>0</v>
      </c>
      <c r="P10" s="41">
        <f>SUM(P11:P14)</f>
        <v>0</v>
      </c>
      <c r="Q10" s="41">
        <f>SUM(Q11:Q14)</f>
        <v>0</v>
      </c>
      <c r="R10" s="42">
        <f>SUM(P10:Q10)</f>
        <v>0</v>
      </c>
      <c r="S10" s="43" t="e">
        <f t="shared" ref="S10:U14" si="4">+M10/G10</f>
        <v>#DIV/0!</v>
      </c>
      <c r="T10" s="43" t="e">
        <f t="shared" si="4"/>
        <v>#DIV/0!</v>
      </c>
      <c r="U10" s="43" t="e">
        <f t="shared" si="4"/>
        <v>#DIV/0!</v>
      </c>
      <c r="V10" s="37">
        <f t="shared" ref="V10" si="5">+O10/F10</f>
        <v>0</v>
      </c>
    </row>
    <row r="11" spans="1:22" x14ac:dyDescent="0.25">
      <c r="A11" s="44" t="s">
        <v>19</v>
      </c>
      <c r="B11" s="45" t="s">
        <v>24</v>
      </c>
      <c r="C11" s="46" t="s">
        <v>25</v>
      </c>
      <c r="D11" s="47">
        <v>43301600</v>
      </c>
      <c r="E11" s="47">
        <v>14273685</v>
      </c>
      <c r="F11" s="48">
        <f t="shared" si="0"/>
        <v>57575285</v>
      </c>
      <c r="G11" s="47">
        <f>[1]SLP_1!G30</f>
        <v>0</v>
      </c>
      <c r="H11" s="47">
        <f>[1]SLP_1!H30</f>
        <v>0</v>
      </c>
      <c r="I11" s="48">
        <f t="shared" si="1"/>
        <v>0</v>
      </c>
      <c r="J11" s="47">
        <f>[1]SLP_1!J30</f>
        <v>0</v>
      </c>
      <c r="K11" s="47">
        <f>[1]SLP_1!K30</f>
        <v>0</v>
      </c>
      <c r="L11" s="48">
        <f t="shared" si="2"/>
        <v>0</v>
      </c>
      <c r="M11" s="47">
        <f>[1]SLP_1!M30</f>
        <v>0</v>
      </c>
      <c r="N11" s="47">
        <f>[1]SLP_1!N30</f>
        <v>0</v>
      </c>
      <c r="O11" s="48">
        <f t="shared" si="3"/>
        <v>0</v>
      </c>
      <c r="P11" s="49">
        <f t="shared" ref="P11:Q14" si="6">G11-(J11+M11)</f>
        <v>0</v>
      </c>
      <c r="Q11" s="49">
        <f t="shared" si="6"/>
        <v>0</v>
      </c>
      <c r="R11" s="50">
        <f t="shared" ref="R11:R14" si="7">SUM(P11:Q11)</f>
        <v>0</v>
      </c>
      <c r="S11" s="51" t="e">
        <f>+M11/G11</f>
        <v>#DIV/0!</v>
      </c>
      <c r="T11" s="51" t="e">
        <f>+N11/H11</f>
        <v>#DIV/0!</v>
      </c>
      <c r="U11" s="51" t="e">
        <f t="shared" si="4"/>
        <v>#DIV/0!</v>
      </c>
      <c r="V11" s="52">
        <f>+O11/F11</f>
        <v>0</v>
      </c>
    </row>
    <row r="12" spans="1:22" x14ac:dyDescent="0.25">
      <c r="A12" s="44" t="s">
        <v>26</v>
      </c>
      <c r="B12" s="45" t="s">
        <v>27</v>
      </c>
      <c r="C12" s="46" t="s">
        <v>28</v>
      </c>
      <c r="D12" s="47">
        <v>5018316</v>
      </c>
      <c r="E12" s="47">
        <v>0</v>
      </c>
      <c r="F12" s="48">
        <f t="shared" si="0"/>
        <v>5018316</v>
      </c>
      <c r="G12" s="47">
        <f>[1]SLP_1!G31</f>
        <v>0</v>
      </c>
      <c r="H12" s="47">
        <f>[1]SLP_1!H31</f>
        <v>0</v>
      </c>
      <c r="I12" s="48">
        <f t="shared" si="1"/>
        <v>0</v>
      </c>
      <c r="J12" s="47">
        <f>[1]SLP_1!J31</f>
        <v>0</v>
      </c>
      <c r="K12" s="47">
        <f>[1]SLP_1!K31</f>
        <v>0</v>
      </c>
      <c r="L12" s="48">
        <f t="shared" si="2"/>
        <v>0</v>
      </c>
      <c r="M12" s="47">
        <f>[1]SLP_1!M31</f>
        <v>0</v>
      </c>
      <c r="N12" s="47">
        <f>[1]SLP_1!N31</f>
        <v>0</v>
      </c>
      <c r="O12" s="48">
        <f t="shared" si="3"/>
        <v>0</v>
      </c>
      <c r="P12" s="49">
        <f t="shared" si="6"/>
        <v>0</v>
      </c>
      <c r="Q12" s="49">
        <f t="shared" si="6"/>
        <v>0</v>
      </c>
      <c r="R12" s="50">
        <f t="shared" si="7"/>
        <v>0</v>
      </c>
      <c r="S12" s="51" t="e">
        <f t="shared" ref="S12:U24" si="8">+M12/G12</f>
        <v>#DIV/0!</v>
      </c>
      <c r="T12" s="51" t="e">
        <f t="shared" si="8"/>
        <v>#DIV/0!</v>
      </c>
      <c r="U12" s="51" t="e">
        <f t="shared" si="4"/>
        <v>#DIV/0!</v>
      </c>
      <c r="V12" s="52">
        <f t="shared" ref="V12:V24" si="9">+O12/F12</f>
        <v>0</v>
      </c>
    </row>
    <row r="13" spans="1:22" x14ac:dyDescent="0.25">
      <c r="A13" s="44" t="s">
        <v>29</v>
      </c>
      <c r="B13" s="45" t="s">
        <v>30</v>
      </c>
      <c r="C13" s="46" t="s">
        <v>25</v>
      </c>
      <c r="D13" s="47">
        <v>8752721</v>
      </c>
      <c r="E13" s="47">
        <v>18526315</v>
      </c>
      <c r="F13" s="48">
        <f t="shared" si="0"/>
        <v>27279036</v>
      </c>
      <c r="G13" s="47">
        <f>[1]SLP_1!G32</f>
        <v>0</v>
      </c>
      <c r="H13" s="47">
        <f>[1]SLP_1!H32</f>
        <v>0</v>
      </c>
      <c r="I13" s="48">
        <f t="shared" si="1"/>
        <v>0</v>
      </c>
      <c r="J13" s="47">
        <f>[1]SLP_1!J32</f>
        <v>0</v>
      </c>
      <c r="K13" s="47">
        <f>[1]SLP_1!K32</f>
        <v>0</v>
      </c>
      <c r="L13" s="48">
        <f t="shared" si="2"/>
        <v>0</v>
      </c>
      <c r="M13" s="47">
        <f>[1]SLP_1!M32</f>
        <v>0</v>
      </c>
      <c r="N13" s="47">
        <f>[1]SLP_1!N32</f>
        <v>0</v>
      </c>
      <c r="O13" s="48">
        <f t="shared" si="3"/>
        <v>0</v>
      </c>
      <c r="P13" s="49">
        <f t="shared" si="6"/>
        <v>0</v>
      </c>
      <c r="Q13" s="49">
        <f t="shared" si="6"/>
        <v>0</v>
      </c>
      <c r="R13" s="50">
        <f t="shared" si="7"/>
        <v>0</v>
      </c>
      <c r="S13" s="51" t="e">
        <f t="shared" si="8"/>
        <v>#DIV/0!</v>
      </c>
      <c r="T13" s="51" t="e">
        <f t="shared" si="8"/>
        <v>#DIV/0!</v>
      </c>
      <c r="U13" s="51" t="e">
        <f t="shared" si="4"/>
        <v>#DIV/0!</v>
      </c>
      <c r="V13" s="52">
        <f t="shared" si="9"/>
        <v>0</v>
      </c>
    </row>
    <row r="14" spans="1:22" ht="15.75" thickBot="1" x14ac:dyDescent="0.3">
      <c r="A14" s="44" t="s">
        <v>31</v>
      </c>
      <c r="B14" s="45" t="s">
        <v>32</v>
      </c>
      <c r="C14" s="46" t="s">
        <v>25</v>
      </c>
      <c r="D14" s="47">
        <v>8527363</v>
      </c>
      <c r="E14" s="47">
        <v>0</v>
      </c>
      <c r="F14" s="48">
        <f t="shared" si="0"/>
        <v>8527363</v>
      </c>
      <c r="G14" s="47">
        <f>[1]SLP_1!G33</f>
        <v>0</v>
      </c>
      <c r="H14" s="47">
        <f>[1]SLP_1!H33</f>
        <v>0</v>
      </c>
      <c r="I14" s="48">
        <f t="shared" si="1"/>
        <v>0</v>
      </c>
      <c r="J14" s="47">
        <f>[1]SLP_1!J33</f>
        <v>0</v>
      </c>
      <c r="K14" s="47">
        <f>[1]SLP_1!K33</f>
        <v>0</v>
      </c>
      <c r="L14" s="48">
        <f t="shared" si="2"/>
        <v>0</v>
      </c>
      <c r="M14" s="47">
        <f>[1]SLP_1!M33</f>
        <v>0</v>
      </c>
      <c r="N14" s="47">
        <f>[1]SLP_1!N33</f>
        <v>0</v>
      </c>
      <c r="O14" s="48">
        <f t="shared" si="3"/>
        <v>0</v>
      </c>
      <c r="P14" s="49">
        <f t="shared" si="6"/>
        <v>0</v>
      </c>
      <c r="Q14" s="49">
        <f t="shared" si="6"/>
        <v>0</v>
      </c>
      <c r="R14" s="50">
        <f t="shared" si="7"/>
        <v>0</v>
      </c>
      <c r="S14" s="51" t="e">
        <f t="shared" si="8"/>
        <v>#DIV/0!</v>
      </c>
      <c r="T14" s="51" t="e">
        <f t="shared" si="8"/>
        <v>#DIV/0!</v>
      </c>
      <c r="U14" s="51" t="e">
        <f t="shared" si="4"/>
        <v>#DIV/0!</v>
      </c>
      <c r="V14" s="52">
        <f t="shared" si="9"/>
        <v>0</v>
      </c>
    </row>
    <row r="15" spans="1:22" ht="15.75" thickTop="1" x14ac:dyDescent="0.25">
      <c r="A15" s="38" t="s">
        <v>33</v>
      </c>
      <c r="B15" s="39" t="s">
        <v>34</v>
      </c>
      <c r="C15" s="40"/>
      <c r="D15" s="41">
        <f>SUM(D16:D18)</f>
        <v>117400000</v>
      </c>
      <c r="E15" s="41">
        <f>SUM(E16:E18)</f>
        <v>5550000</v>
      </c>
      <c r="F15" s="41">
        <f t="shared" si="0"/>
        <v>122950000</v>
      </c>
      <c r="G15" s="41">
        <f>SUM(G16:G18)</f>
        <v>0</v>
      </c>
      <c r="H15" s="41">
        <f>SUM(H16:H18)</f>
        <v>0</v>
      </c>
      <c r="I15" s="41">
        <f t="shared" si="1"/>
        <v>0</v>
      </c>
      <c r="J15" s="41">
        <f>SUM(J16:J18)</f>
        <v>0</v>
      </c>
      <c r="K15" s="41">
        <f>SUM(K16:K18)</f>
        <v>0</v>
      </c>
      <c r="L15" s="41">
        <f t="shared" si="2"/>
        <v>0</v>
      </c>
      <c r="M15" s="41">
        <f>SUM(M16:M18)</f>
        <v>0</v>
      </c>
      <c r="N15" s="41">
        <f>SUM(N16:N18)</f>
        <v>0</v>
      </c>
      <c r="O15" s="41">
        <f t="shared" si="3"/>
        <v>0</v>
      </c>
      <c r="P15" s="41">
        <f>SUM(P16:P18)</f>
        <v>0</v>
      </c>
      <c r="Q15" s="41">
        <f>SUM(Q16:Q18)</f>
        <v>0</v>
      </c>
      <c r="R15" s="42">
        <f>SUM(P15:Q15)</f>
        <v>0</v>
      </c>
      <c r="S15" s="43" t="e">
        <f t="shared" si="8"/>
        <v>#DIV/0!</v>
      </c>
      <c r="T15" s="43" t="e">
        <f t="shared" si="8"/>
        <v>#DIV/0!</v>
      </c>
      <c r="U15" s="43" t="e">
        <f t="shared" si="8"/>
        <v>#DIV/0!</v>
      </c>
      <c r="V15" s="37">
        <f t="shared" si="9"/>
        <v>0</v>
      </c>
    </row>
    <row r="16" spans="1:22" x14ac:dyDescent="0.25">
      <c r="A16" s="53" t="s">
        <v>35</v>
      </c>
      <c r="B16" s="54" t="s">
        <v>36</v>
      </c>
      <c r="C16" s="55" t="s">
        <v>37</v>
      </c>
      <c r="D16" s="47">
        <v>12600000</v>
      </c>
      <c r="E16" s="47">
        <v>3150000</v>
      </c>
      <c r="F16" s="48">
        <f t="shared" si="0"/>
        <v>15750000</v>
      </c>
      <c r="G16" s="47">
        <f>[1]SLP_1!G48</f>
        <v>0</v>
      </c>
      <c r="H16" s="47">
        <f>[1]SLP_1!H48</f>
        <v>0</v>
      </c>
      <c r="I16" s="48">
        <f t="shared" si="1"/>
        <v>0</v>
      </c>
      <c r="J16" s="47">
        <f>[1]SLP_1!J48</f>
        <v>0</v>
      </c>
      <c r="K16" s="47">
        <f>[1]SLP_1!K48</f>
        <v>0</v>
      </c>
      <c r="L16" s="48">
        <f t="shared" si="2"/>
        <v>0</v>
      </c>
      <c r="M16" s="47">
        <f>[1]SLP_1!M48</f>
        <v>0</v>
      </c>
      <c r="N16" s="47">
        <f>[1]SLP_1!N48</f>
        <v>0</v>
      </c>
      <c r="O16" s="48">
        <f t="shared" si="3"/>
        <v>0</v>
      </c>
      <c r="P16" s="49">
        <f t="shared" ref="P16:Q18" si="10">G16-(J16+M16)</f>
        <v>0</v>
      </c>
      <c r="Q16" s="49">
        <f t="shared" si="10"/>
        <v>0</v>
      </c>
      <c r="R16" s="50">
        <f t="shared" ref="R16:R18" si="11">SUM(P16:Q16)</f>
        <v>0</v>
      </c>
      <c r="S16" s="51" t="e">
        <f t="shared" si="8"/>
        <v>#DIV/0!</v>
      </c>
      <c r="T16" s="51" t="e">
        <f t="shared" si="8"/>
        <v>#DIV/0!</v>
      </c>
      <c r="U16" s="51" t="e">
        <f t="shared" si="8"/>
        <v>#DIV/0!</v>
      </c>
      <c r="V16" s="52">
        <f t="shared" si="9"/>
        <v>0</v>
      </c>
    </row>
    <row r="17" spans="1:22" x14ac:dyDescent="0.25">
      <c r="A17" s="53" t="s">
        <v>38</v>
      </c>
      <c r="B17" s="54" t="s">
        <v>39</v>
      </c>
      <c r="C17" s="55" t="s">
        <v>40</v>
      </c>
      <c r="D17" s="47">
        <v>9600000</v>
      </c>
      <c r="E17" s="47">
        <v>2400000</v>
      </c>
      <c r="F17" s="48">
        <f t="shared" si="0"/>
        <v>12000000</v>
      </c>
      <c r="G17" s="47">
        <f>[1]SLP_1!G53</f>
        <v>0</v>
      </c>
      <c r="H17" s="47">
        <f>[1]SLP_1!H53</f>
        <v>0</v>
      </c>
      <c r="I17" s="48">
        <f t="shared" si="1"/>
        <v>0</v>
      </c>
      <c r="J17" s="47">
        <f>[1]SLP_1!J53</f>
        <v>0</v>
      </c>
      <c r="K17" s="47">
        <f>[1]SLP_1!K53</f>
        <v>0</v>
      </c>
      <c r="L17" s="48">
        <f t="shared" si="2"/>
        <v>0</v>
      </c>
      <c r="M17" s="47">
        <f>[1]SLP_1!M53</f>
        <v>0</v>
      </c>
      <c r="N17" s="47">
        <f>[1]SLP_1!N53</f>
        <v>0</v>
      </c>
      <c r="O17" s="48">
        <f t="shared" si="3"/>
        <v>0</v>
      </c>
      <c r="P17" s="49">
        <f t="shared" si="10"/>
        <v>0</v>
      </c>
      <c r="Q17" s="49">
        <f t="shared" si="10"/>
        <v>0</v>
      </c>
      <c r="R17" s="50">
        <f t="shared" si="11"/>
        <v>0</v>
      </c>
      <c r="S17" s="51" t="e">
        <f t="shared" si="8"/>
        <v>#DIV/0!</v>
      </c>
      <c r="T17" s="51" t="e">
        <f t="shared" si="8"/>
        <v>#DIV/0!</v>
      </c>
      <c r="U17" s="51" t="e">
        <f t="shared" si="8"/>
        <v>#DIV/0!</v>
      </c>
      <c r="V17" s="52">
        <f t="shared" si="9"/>
        <v>0</v>
      </c>
    </row>
    <row r="18" spans="1:22" ht="15.75" thickBot="1" x14ac:dyDescent="0.3">
      <c r="A18" s="56" t="s">
        <v>41</v>
      </c>
      <c r="B18" s="57" t="s">
        <v>42</v>
      </c>
      <c r="C18" s="58" t="s">
        <v>43</v>
      </c>
      <c r="D18" s="47">
        <v>95200000</v>
      </c>
      <c r="E18" s="47">
        <v>0</v>
      </c>
      <c r="F18" s="48">
        <f t="shared" si="0"/>
        <v>95200000</v>
      </c>
      <c r="G18" s="47">
        <f>[1]SLP_1!G54</f>
        <v>0</v>
      </c>
      <c r="H18" s="47">
        <f>[1]SLP_1!H54</f>
        <v>0</v>
      </c>
      <c r="I18" s="48">
        <f t="shared" si="1"/>
        <v>0</v>
      </c>
      <c r="J18" s="47">
        <f>[1]SLP_1!J54</f>
        <v>0</v>
      </c>
      <c r="K18" s="47">
        <f>[1]SLP_1!K54</f>
        <v>0</v>
      </c>
      <c r="L18" s="48">
        <f t="shared" si="2"/>
        <v>0</v>
      </c>
      <c r="M18" s="47">
        <f>[1]SLP_1!M54</f>
        <v>0</v>
      </c>
      <c r="N18" s="47">
        <f>[1]SLP_1!N54</f>
        <v>0</v>
      </c>
      <c r="O18" s="48">
        <f t="shared" si="3"/>
        <v>0</v>
      </c>
      <c r="P18" s="59">
        <f t="shared" si="10"/>
        <v>0</v>
      </c>
      <c r="Q18" s="59">
        <f t="shared" si="10"/>
        <v>0</v>
      </c>
      <c r="R18" s="60">
        <f t="shared" si="11"/>
        <v>0</v>
      </c>
      <c r="S18" s="61" t="e">
        <f t="shared" si="8"/>
        <v>#DIV/0!</v>
      </c>
      <c r="T18" s="61" t="e">
        <f t="shared" si="8"/>
        <v>#DIV/0!</v>
      </c>
      <c r="U18" s="61" t="e">
        <f t="shared" si="8"/>
        <v>#DIV/0!</v>
      </c>
      <c r="V18" s="62">
        <f t="shared" si="9"/>
        <v>0</v>
      </c>
    </row>
    <row r="19" spans="1:22" ht="15.75" thickTop="1" x14ac:dyDescent="0.25">
      <c r="A19" s="38" t="s">
        <v>44</v>
      </c>
      <c r="B19" s="39" t="s">
        <v>45</v>
      </c>
      <c r="C19" s="40"/>
      <c r="D19" s="41">
        <f>SUM(D20:D22)</f>
        <v>53400000</v>
      </c>
      <c r="E19" s="41">
        <f>SUM(E20:E22)</f>
        <v>13350000</v>
      </c>
      <c r="F19" s="41">
        <f t="shared" si="0"/>
        <v>66750000</v>
      </c>
      <c r="G19" s="41">
        <f>SUM(G20:G22)</f>
        <v>0</v>
      </c>
      <c r="H19" s="41">
        <f>SUM(H20:H22)</f>
        <v>0</v>
      </c>
      <c r="I19" s="41">
        <f t="shared" si="1"/>
        <v>0</v>
      </c>
      <c r="J19" s="41">
        <f>SUM(J20:J22)</f>
        <v>0</v>
      </c>
      <c r="K19" s="41">
        <f>SUM(K20:K22)</f>
        <v>0</v>
      </c>
      <c r="L19" s="41">
        <f t="shared" si="2"/>
        <v>0</v>
      </c>
      <c r="M19" s="41">
        <f>SUM(M20:M22)</f>
        <v>0</v>
      </c>
      <c r="N19" s="41">
        <f>SUM(N20:N22)</f>
        <v>0</v>
      </c>
      <c r="O19" s="41">
        <f t="shared" si="3"/>
        <v>0</v>
      </c>
      <c r="P19" s="41">
        <f>SUM(P20:P22)</f>
        <v>0</v>
      </c>
      <c r="Q19" s="41">
        <f>SUM(Q20:Q22)</f>
        <v>0</v>
      </c>
      <c r="R19" s="41">
        <f>SUM(P19:Q19)</f>
        <v>0</v>
      </c>
      <c r="S19" s="63" t="e">
        <f t="shared" si="8"/>
        <v>#DIV/0!</v>
      </c>
      <c r="T19" s="63" t="e">
        <f t="shared" si="8"/>
        <v>#DIV/0!</v>
      </c>
      <c r="U19" s="63" t="e">
        <f t="shared" si="8"/>
        <v>#DIV/0!</v>
      </c>
      <c r="V19" s="37">
        <f t="shared" si="9"/>
        <v>0</v>
      </c>
    </row>
    <row r="20" spans="1:22" x14ac:dyDescent="0.25">
      <c r="A20" s="64" t="s">
        <v>19</v>
      </c>
      <c r="B20" s="65" t="s">
        <v>46</v>
      </c>
      <c r="C20" s="66" t="s">
        <v>47</v>
      </c>
      <c r="D20" s="47">
        <v>42720000</v>
      </c>
      <c r="E20" s="47">
        <v>10680000</v>
      </c>
      <c r="F20" s="48">
        <f t="shared" si="0"/>
        <v>53400000</v>
      </c>
      <c r="G20" s="47">
        <f>[1]SLP_1!G56</f>
        <v>0</v>
      </c>
      <c r="H20" s="47">
        <f>[1]SLP_1!H56</f>
        <v>0</v>
      </c>
      <c r="I20" s="48">
        <f t="shared" si="1"/>
        <v>0</v>
      </c>
      <c r="J20" s="47">
        <f>[1]SLP_1!J56</f>
        <v>0</v>
      </c>
      <c r="K20" s="47">
        <f>[1]SLP_1!K56</f>
        <v>0</v>
      </c>
      <c r="L20" s="48">
        <f t="shared" si="2"/>
        <v>0</v>
      </c>
      <c r="M20" s="47">
        <f>[1]SLP_1!M56</f>
        <v>0</v>
      </c>
      <c r="N20" s="47">
        <f>[1]SLP_1!N56</f>
        <v>0</v>
      </c>
      <c r="O20" s="48">
        <f t="shared" si="3"/>
        <v>0</v>
      </c>
      <c r="P20" s="49">
        <f t="shared" ref="P20:Q22" si="12">G20-(J20+M20)</f>
        <v>0</v>
      </c>
      <c r="Q20" s="49">
        <f t="shared" si="12"/>
        <v>0</v>
      </c>
      <c r="R20" s="48">
        <f t="shared" ref="R20:R22" si="13">SUM(P20:Q20)</f>
        <v>0</v>
      </c>
      <c r="S20" s="67" t="e">
        <f t="shared" si="8"/>
        <v>#DIV/0!</v>
      </c>
      <c r="T20" s="67" t="e">
        <f t="shared" si="8"/>
        <v>#DIV/0!</v>
      </c>
      <c r="U20" s="67" t="e">
        <f t="shared" si="8"/>
        <v>#DIV/0!</v>
      </c>
      <c r="V20" s="52">
        <f t="shared" si="9"/>
        <v>0</v>
      </c>
    </row>
    <row r="21" spans="1:22" x14ac:dyDescent="0.25">
      <c r="A21" s="64" t="s">
        <v>26</v>
      </c>
      <c r="B21" s="65" t="s">
        <v>48</v>
      </c>
      <c r="C21" s="66" t="s">
        <v>47</v>
      </c>
      <c r="D21" s="47">
        <v>10680000</v>
      </c>
      <c r="E21" s="47">
        <v>2670000</v>
      </c>
      <c r="F21" s="48">
        <f t="shared" si="0"/>
        <v>13350000</v>
      </c>
      <c r="G21" s="47">
        <f>[1]SLP_1!G57</f>
        <v>0</v>
      </c>
      <c r="H21" s="47">
        <f>[1]SLP_1!H57</f>
        <v>0</v>
      </c>
      <c r="I21" s="48">
        <f t="shared" si="1"/>
        <v>0</v>
      </c>
      <c r="J21" s="47">
        <f>[1]SLP_1!J57</f>
        <v>0</v>
      </c>
      <c r="K21" s="47">
        <f>[1]SLP_1!K57</f>
        <v>0</v>
      </c>
      <c r="L21" s="48">
        <f t="shared" si="2"/>
        <v>0</v>
      </c>
      <c r="M21" s="47">
        <f>[1]SLP_1!M57</f>
        <v>0</v>
      </c>
      <c r="N21" s="47">
        <f>[1]SLP_1!N57</f>
        <v>0</v>
      </c>
      <c r="O21" s="48">
        <f t="shared" si="3"/>
        <v>0</v>
      </c>
      <c r="P21" s="49">
        <f t="shared" si="12"/>
        <v>0</v>
      </c>
      <c r="Q21" s="49">
        <f t="shared" si="12"/>
        <v>0</v>
      </c>
      <c r="R21" s="48">
        <f t="shared" si="13"/>
        <v>0</v>
      </c>
      <c r="S21" s="67" t="e">
        <f t="shared" si="8"/>
        <v>#DIV/0!</v>
      </c>
      <c r="T21" s="67" t="e">
        <f t="shared" si="8"/>
        <v>#DIV/0!</v>
      </c>
      <c r="U21" s="67" t="e">
        <f t="shared" si="8"/>
        <v>#DIV/0!</v>
      </c>
      <c r="V21" s="52">
        <f t="shared" si="9"/>
        <v>0</v>
      </c>
    </row>
    <row r="22" spans="1:22" ht="15.75" thickBot="1" x14ac:dyDescent="0.3">
      <c r="A22" s="68" t="s">
        <v>29</v>
      </c>
      <c r="B22" s="69" t="s">
        <v>49</v>
      </c>
      <c r="C22" s="66" t="s">
        <v>47</v>
      </c>
      <c r="D22" s="47">
        <v>0</v>
      </c>
      <c r="E22" s="47">
        <v>0</v>
      </c>
      <c r="F22" s="48">
        <f t="shared" si="0"/>
        <v>0</v>
      </c>
      <c r="G22" s="47">
        <f>[1]SLP_1!G58</f>
        <v>0</v>
      </c>
      <c r="H22" s="47">
        <f>[1]SLP_1!H58</f>
        <v>0</v>
      </c>
      <c r="I22" s="48">
        <f t="shared" si="1"/>
        <v>0</v>
      </c>
      <c r="J22" s="47">
        <f>[1]SLP_1!J58</f>
        <v>0</v>
      </c>
      <c r="K22" s="47">
        <f>[1]SLP_1!K58</f>
        <v>0</v>
      </c>
      <c r="L22" s="48">
        <f t="shared" si="2"/>
        <v>0</v>
      </c>
      <c r="M22" s="47">
        <f>[1]SLP_1!M58</f>
        <v>0</v>
      </c>
      <c r="N22" s="47">
        <f>[1]SLP_1!N58</f>
        <v>0</v>
      </c>
      <c r="O22" s="48">
        <f t="shared" si="3"/>
        <v>0</v>
      </c>
      <c r="P22" s="59">
        <f t="shared" si="12"/>
        <v>0</v>
      </c>
      <c r="Q22" s="59">
        <f t="shared" si="12"/>
        <v>0</v>
      </c>
      <c r="R22" s="70">
        <f t="shared" si="13"/>
        <v>0</v>
      </c>
      <c r="S22" s="71" t="e">
        <f t="shared" si="8"/>
        <v>#DIV/0!</v>
      </c>
      <c r="T22" s="71" t="e">
        <f t="shared" si="8"/>
        <v>#DIV/0!</v>
      </c>
      <c r="U22" s="71" t="e">
        <f t="shared" si="8"/>
        <v>#DIV/0!</v>
      </c>
      <c r="V22" s="62" t="e">
        <f t="shared" si="9"/>
        <v>#DIV/0!</v>
      </c>
    </row>
    <row r="23" spans="1:22" ht="15.75" thickTop="1" x14ac:dyDescent="0.25">
      <c r="A23" s="38" t="s">
        <v>50</v>
      </c>
      <c r="B23" s="39" t="s">
        <v>51</v>
      </c>
      <c r="C23" s="40"/>
      <c r="D23" s="41">
        <f>SUM(D24:D24)</f>
        <v>1000000</v>
      </c>
      <c r="E23" s="41">
        <f>SUM(E24:E24)</f>
        <v>2200000</v>
      </c>
      <c r="F23" s="41">
        <f t="shared" si="0"/>
        <v>3200000</v>
      </c>
      <c r="G23" s="41">
        <f>SUM(G24:G24)</f>
        <v>0</v>
      </c>
      <c r="H23" s="41">
        <f>SUM(H24:H24)</f>
        <v>0</v>
      </c>
      <c r="I23" s="41">
        <f t="shared" si="1"/>
        <v>0</v>
      </c>
      <c r="J23" s="41">
        <f>SUM(J24:J24)</f>
        <v>0</v>
      </c>
      <c r="K23" s="41">
        <f>SUM(K24:K24)</f>
        <v>0</v>
      </c>
      <c r="L23" s="41">
        <f t="shared" si="2"/>
        <v>0</v>
      </c>
      <c r="M23" s="41">
        <f>SUM(M24:M24)</f>
        <v>0</v>
      </c>
      <c r="N23" s="41">
        <f>SUM(N24:N24)</f>
        <v>0</v>
      </c>
      <c r="O23" s="41">
        <f t="shared" si="3"/>
        <v>0</v>
      </c>
      <c r="P23" s="41">
        <f>SUM(P24:P24)</f>
        <v>0</v>
      </c>
      <c r="Q23" s="41">
        <f>SUM(Q24:Q24)</f>
        <v>0</v>
      </c>
      <c r="R23" s="42">
        <f>SUM(P23:Q23)</f>
        <v>0</v>
      </c>
      <c r="S23" s="43" t="e">
        <f t="shared" si="8"/>
        <v>#DIV/0!</v>
      </c>
      <c r="T23" s="43" t="e">
        <f t="shared" si="8"/>
        <v>#DIV/0!</v>
      </c>
      <c r="U23" s="43" t="e">
        <f t="shared" si="8"/>
        <v>#DIV/0!</v>
      </c>
      <c r="V23" s="37">
        <f t="shared" si="9"/>
        <v>0</v>
      </c>
    </row>
    <row r="24" spans="1:22" ht="15.75" thickBot="1" x14ac:dyDescent="0.3">
      <c r="A24" s="68" t="s">
        <v>19</v>
      </c>
      <c r="B24" s="72" t="s">
        <v>52</v>
      </c>
      <c r="C24" s="73" t="s">
        <v>53</v>
      </c>
      <c r="D24" s="74">
        <v>1000000</v>
      </c>
      <c r="E24" s="74">
        <v>2200000</v>
      </c>
      <c r="F24" s="70">
        <f t="shared" si="0"/>
        <v>3200000</v>
      </c>
      <c r="G24" s="74">
        <f>[1]SLP_1!G60</f>
        <v>0</v>
      </c>
      <c r="H24" s="74">
        <f>[1]SLP_1!H60</f>
        <v>0</v>
      </c>
      <c r="I24" s="70">
        <f t="shared" si="1"/>
        <v>0</v>
      </c>
      <c r="J24" s="74">
        <f>[1]SLP_1!J60</f>
        <v>0</v>
      </c>
      <c r="K24" s="74">
        <f>[1]SLP_1!K60</f>
        <v>0</v>
      </c>
      <c r="L24" s="70">
        <f t="shared" si="2"/>
        <v>0</v>
      </c>
      <c r="M24" s="74">
        <f>[1]SLP_1!M60</f>
        <v>0</v>
      </c>
      <c r="N24" s="74">
        <f>[1]SLP_1!N60</f>
        <v>0</v>
      </c>
      <c r="O24" s="70">
        <f t="shared" si="3"/>
        <v>0</v>
      </c>
      <c r="P24" s="59">
        <f t="shared" ref="P24:Q24" si="14">G24-(J24+M24)</f>
        <v>0</v>
      </c>
      <c r="Q24" s="59">
        <f t="shared" si="14"/>
        <v>0</v>
      </c>
      <c r="R24" s="60">
        <f t="shared" ref="R24" si="15">SUM(P24:Q24)</f>
        <v>0</v>
      </c>
      <c r="S24" s="61" t="e">
        <f t="shared" si="8"/>
        <v>#DIV/0!</v>
      </c>
      <c r="T24" s="61" t="e">
        <f t="shared" si="8"/>
        <v>#DIV/0!</v>
      </c>
      <c r="U24" s="61" t="e">
        <f t="shared" si="8"/>
        <v>#DIV/0!</v>
      </c>
      <c r="V24" s="62">
        <f t="shared" si="9"/>
        <v>0</v>
      </c>
    </row>
    <row r="25" spans="1:22" ht="15.75" thickTop="1" x14ac:dyDescent="0.25"/>
  </sheetData>
  <mergeCells count="10">
    <mergeCell ref="A5:C5"/>
    <mergeCell ref="A1:V1"/>
    <mergeCell ref="A2:V2"/>
    <mergeCell ref="A4:C4"/>
    <mergeCell ref="D4:F4"/>
    <mergeCell ref="G4:I4"/>
    <mergeCell ref="J4:L4"/>
    <mergeCell ref="M4:O4"/>
    <mergeCell ref="P4:R4"/>
    <mergeCell ref="S4:V4"/>
  </mergeCell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SLP</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Ninguno</dc:creator>
  <cp:lastModifiedBy>Ninguno</cp:lastModifiedBy>
  <dcterms:created xsi:type="dcterms:W3CDTF">2018-04-23T18:11:36Z</dcterms:created>
  <dcterms:modified xsi:type="dcterms:W3CDTF">2018-04-23T18:13:01Z</dcterms:modified>
</cp:coreProperties>
</file>